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TTIC\ATTIC All Folders\Act Accounts and Stat Report\Files for website\"/>
    </mc:Choice>
  </mc:AlternateContent>
  <bookViews>
    <workbookView xWindow="0" yWindow="0" windowWidth="11970" windowHeight="10560" activeTab="1"/>
  </bookViews>
  <sheets>
    <sheet name="General - TT Business" sheetId="6" r:id="rId1"/>
    <sheet name="General - Total Business" sheetId="7" r:id="rId2"/>
  </sheets>
  <definedNames>
    <definedName name="_xlnm.Print_Area" localSheetId="1">'General - Total Business'!$A$1:$F$20</definedName>
    <definedName name="_xlnm.Print_Area" localSheetId="0">'General - TT Business'!$A$1:$F$20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 l="1"/>
  <c r="G9" i="7"/>
  <c r="G10" i="7"/>
  <c r="G11" i="7"/>
  <c r="G12" i="7"/>
  <c r="G13" i="7"/>
  <c r="G14" i="7"/>
  <c r="G15" i="7"/>
  <c r="G16" i="7"/>
  <c r="G17" i="7"/>
  <c r="G18" i="7"/>
  <c r="G19" i="7"/>
  <c r="G7" i="7"/>
  <c r="G9" i="6"/>
  <c r="G10" i="6"/>
  <c r="G11" i="6"/>
  <c r="G12" i="6"/>
  <c r="G13" i="6"/>
  <c r="G14" i="6"/>
  <c r="G15" i="6"/>
  <c r="G16" i="6"/>
  <c r="G17" i="6"/>
  <c r="G18" i="6"/>
  <c r="G19" i="6"/>
  <c r="G20" i="6"/>
  <c r="G8" i="6"/>
  <c r="G7" i="6"/>
  <c r="C20" i="7" l="1"/>
  <c r="F20" i="7"/>
  <c r="E20" i="7"/>
  <c r="B20" i="7"/>
  <c r="D20" i="7"/>
  <c r="G20" i="7" l="1"/>
</calcChain>
</file>

<file path=xl/sharedStrings.xml><?xml version="1.0" encoding="utf-8"?>
<sst xmlns="http://schemas.openxmlformats.org/spreadsheetml/2006/main" count="52" uniqueCount="28">
  <si>
    <t>Other</t>
  </si>
  <si>
    <t>TOTAL</t>
  </si>
  <si>
    <t>Category</t>
  </si>
  <si>
    <t>Proportional Reinsurance Ceded Including Overseas Fac.</t>
  </si>
  <si>
    <t>Reinsurance Commissions</t>
  </si>
  <si>
    <t>Underwriting Income</t>
  </si>
  <si>
    <t>Underwriting Expenses</t>
  </si>
  <si>
    <t>Underwriting Profit/(Loss)</t>
  </si>
  <si>
    <t>Technical Profit/(Loss)</t>
  </si>
  <si>
    <t>Property</t>
  </si>
  <si>
    <t>Motor</t>
  </si>
  <si>
    <t>General Accident/Casualty</t>
  </si>
  <si>
    <t>Workmen's Compensation</t>
  </si>
  <si>
    <t>Gross Premiums Written</t>
  </si>
  <si>
    <t>Net Premiums Written</t>
  </si>
  <si>
    <t>Unearned Premium Adjustments</t>
  </si>
  <si>
    <t>Net Premiums Earned</t>
  </si>
  <si>
    <t xml:space="preserve">Net Claims Paid </t>
  </si>
  <si>
    <t>Change in Claims Reserves</t>
  </si>
  <si>
    <t>Comissions Paid</t>
  </si>
  <si>
    <t>Expenses of Management</t>
  </si>
  <si>
    <t>TOTALS</t>
  </si>
  <si>
    <t xml:space="preserve">ASSOCIATION OF TRINIDAD AND TOBAGO INSURANCE COMPANIES </t>
  </si>
  <si>
    <t>2013 OPERATING RESULTS - GENERAL INSURANCE (TOTAL BUSINESS)</t>
  </si>
  <si>
    <t>2013 OPERATING RESULTS - GENERAL INSURANCE (TRINIDAD AND TOBAGO BUSINESS ONLY)</t>
  </si>
  <si>
    <t>Disclaimer: The information contained on this page is sourced from published accounts. ATTIC is not</t>
  </si>
  <si>
    <t xml:space="preserve">                   responsible for any errors or omissions. Any reliance you place on such information </t>
  </si>
  <si>
    <t xml:space="preserve">                   is therefore strictly at your own risk.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</si>
</sst>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NumberFormat="1"/>
    <xf numFmtId="4" fontId="0" fillId="0" borderId="0" xfId="0" applyNumberFormat="1"/>
    <xf numFmtId="0" fontId="0" fillId="0" borderId="0" xfId="0" applyNumberFormat="1" applyBorder="1"/>
    <xf numFmtId="4" fontId="0" fillId="0" borderId="0" xfId="0" applyNumberForma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8" fontId="0" fillId="0" borderId="0" xfId="0" applyNumberFormat="1" applyFont="1" applyBorder="1" applyAlignment="1" applyProtection="1">
      <alignment wrapText="1"/>
      <protection locked="0"/>
    </xf>
    <xf numFmtId="38" fontId="0" fillId="0" borderId="0" xfId="0" applyNumberFormat="1" applyFont="1" applyAlignment="1">
      <alignment horizontal="right"/>
    </xf>
    <xf numFmtId="38" fontId="0" fillId="0" borderId="2" xfId="0" applyNumberFormat="1" applyFont="1" applyBorder="1" applyAlignment="1" applyProtection="1">
      <alignment wrapText="1"/>
    </xf>
    <xf numFmtId="38" fontId="0" fillId="0" borderId="3" xfId="0" applyNumberFormat="1" applyFont="1" applyBorder="1" applyAlignment="1" applyProtection="1">
      <alignment wrapText="1"/>
    </xf>
    <xf numFmtId="38" fontId="0" fillId="0" borderId="4" xfId="0" applyNumberFormat="1" applyFont="1" applyBorder="1" applyAlignment="1" applyProtection="1"/>
    <xf numFmtId="38" fontId="0" fillId="0" borderId="5" xfId="0" applyNumberFormat="1" applyFont="1" applyBorder="1" applyAlignment="1">
      <alignment horizontal="right"/>
    </xf>
    <xf numFmtId="38" fontId="0" fillId="0" borderId="6" xfId="0" applyNumberFormat="1" applyFont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152400</xdr:rowOff>
    </xdr:from>
    <xdr:to>
      <xdr:col>0</xdr:col>
      <xdr:colOff>2000250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152400"/>
          <a:ext cx="923925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142875</xdr:rowOff>
    </xdr:from>
    <xdr:to>
      <xdr:col>0</xdr:col>
      <xdr:colOff>2447925</xdr:colOff>
      <xdr:row>3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42875"/>
          <a:ext cx="92392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7"/>
  <sheetViews>
    <sheetView workbookViewId="0">
      <pane ySplit="6" topLeftCell="A19" activePane="bottomLeft" state="frozen"/>
      <selection activeCell="G17" sqref="G17"/>
      <selection pane="bottomLeft" activeCell="D30" sqref="D30"/>
    </sheetView>
  </sheetViews>
  <sheetFormatPr defaultRowHeight="12.75" x14ac:dyDescent="0.2"/>
  <cols>
    <col min="1" max="1" width="46" style="2" customWidth="1"/>
    <col min="2" max="2" width="15.7109375" style="5" customWidth="1"/>
    <col min="3" max="3" width="15.7109375" style="6" customWidth="1"/>
    <col min="4" max="4" width="19.7109375" customWidth="1"/>
    <col min="5" max="5" width="18.5703125" customWidth="1"/>
    <col min="6" max="6" width="15.7109375" customWidth="1"/>
    <col min="7" max="7" width="17.42578125" customWidth="1"/>
  </cols>
  <sheetData>
    <row r="1" spans="1:7" ht="21" customHeight="1" x14ac:dyDescent="0.2">
      <c r="A1" s="1"/>
    </row>
    <row r="2" spans="1:7" ht="12.75" customHeight="1" x14ac:dyDescent="0.2">
      <c r="A2" s="25" t="s">
        <v>22</v>
      </c>
      <c r="B2" s="25"/>
      <c r="C2" s="25"/>
      <c r="D2" s="25"/>
      <c r="E2" s="25"/>
      <c r="F2" s="25"/>
      <c r="G2" s="25"/>
    </row>
    <row r="3" spans="1:7" ht="21" customHeight="1" x14ac:dyDescent="0.2">
      <c r="A3" s="25" t="s">
        <v>24</v>
      </c>
      <c r="B3" s="25"/>
      <c r="C3" s="25"/>
      <c r="D3" s="25"/>
      <c r="E3" s="25"/>
      <c r="F3" s="25"/>
      <c r="G3" s="25"/>
    </row>
    <row r="4" spans="1:7" ht="21" customHeight="1" x14ac:dyDescent="0.2">
      <c r="A4" s="1"/>
    </row>
    <row r="5" spans="1:7" ht="13.5" customHeight="1" x14ac:dyDescent="0.2"/>
    <row r="6" spans="1:7" ht="25.5" customHeight="1" x14ac:dyDescent="0.2">
      <c r="A6" s="3" t="s">
        <v>2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0</v>
      </c>
      <c r="G6" s="15" t="s">
        <v>21</v>
      </c>
    </row>
    <row r="7" spans="1:7" ht="24.95" customHeight="1" x14ac:dyDescent="0.2">
      <c r="A7" s="11" t="s">
        <v>13</v>
      </c>
      <c r="B7" s="16">
        <v>1285108416.6399999</v>
      </c>
      <c r="C7" s="16">
        <v>938754008.39100003</v>
      </c>
      <c r="D7" s="16">
        <v>94468978.379999995</v>
      </c>
      <c r="E7" s="16">
        <v>109901946.59999999</v>
      </c>
      <c r="F7" s="16">
        <v>187121895</v>
      </c>
      <c r="G7" s="17">
        <f>SUM(B7:F7)</f>
        <v>2615355245.0110002</v>
      </c>
    </row>
    <row r="8" spans="1:7" ht="24.95" customHeight="1" x14ac:dyDescent="0.2">
      <c r="A8" s="11" t="s">
        <v>3</v>
      </c>
      <c r="B8" s="16">
        <v>1203118418.53</v>
      </c>
      <c r="C8" s="16">
        <v>127611049.64938965</v>
      </c>
      <c r="D8" s="16">
        <v>55192409.034407347</v>
      </c>
      <c r="E8" s="16">
        <v>32836089.15790803</v>
      </c>
      <c r="F8" s="16">
        <v>125154299</v>
      </c>
      <c r="G8" s="21">
        <f>SUM(B8:F8)</f>
        <v>1543912265.3717051</v>
      </c>
    </row>
    <row r="9" spans="1:7" ht="24.95" customHeight="1" x14ac:dyDescent="0.2">
      <c r="A9" s="11" t="s">
        <v>14</v>
      </c>
      <c r="B9" s="18">
        <v>81989997.109999999</v>
      </c>
      <c r="C9" s="18">
        <v>811142958.74161029</v>
      </c>
      <c r="D9" s="18">
        <v>39276573.345592648</v>
      </c>
      <c r="E9" s="18">
        <v>77065851.442091972</v>
      </c>
      <c r="F9" s="18">
        <v>61967599.200000003</v>
      </c>
      <c r="G9" s="17">
        <f t="shared" ref="G9:G20" si="0">SUM(B9:F9)</f>
        <v>1071442979.8392949</v>
      </c>
    </row>
    <row r="10" spans="1:7" ht="24.95" customHeight="1" x14ac:dyDescent="0.2">
      <c r="A10" s="11" t="s">
        <v>15</v>
      </c>
      <c r="B10" s="16">
        <v>1250931</v>
      </c>
      <c r="C10" s="16">
        <v>-36622739</v>
      </c>
      <c r="D10" s="16">
        <v>-2844004</v>
      </c>
      <c r="E10" s="16">
        <v>1361227</v>
      </c>
      <c r="F10" s="16">
        <v>1537561</v>
      </c>
      <c r="G10" s="21">
        <f t="shared" si="0"/>
        <v>-35317024</v>
      </c>
    </row>
    <row r="11" spans="1:7" ht="24.95" customHeight="1" x14ac:dyDescent="0.2">
      <c r="A11" s="11" t="s">
        <v>16</v>
      </c>
      <c r="B11" s="18">
        <v>83240929.109999999</v>
      </c>
      <c r="C11" s="18">
        <v>774520219.74161029</v>
      </c>
      <c r="D11" s="18">
        <v>36432565.345592648</v>
      </c>
      <c r="E11" s="18">
        <v>78427084.442091972</v>
      </c>
      <c r="F11" s="18">
        <v>63505157</v>
      </c>
      <c r="G11" s="17">
        <f t="shared" si="0"/>
        <v>1036125955.6392949</v>
      </c>
    </row>
    <row r="12" spans="1:7" ht="24.95" customHeight="1" x14ac:dyDescent="0.2">
      <c r="A12" s="11" t="s">
        <v>4</v>
      </c>
      <c r="B12" s="16">
        <v>145658593.5</v>
      </c>
      <c r="C12" s="16">
        <v>36113846</v>
      </c>
      <c r="D12" s="16">
        <v>5863231</v>
      </c>
      <c r="E12" s="16">
        <v>7876685</v>
      </c>
      <c r="F12" s="16">
        <v>21543107</v>
      </c>
      <c r="G12" s="17">
        <f t="shared" si="0"/>
        <v>217055462.5</v>
      </c>
    </row>
    <row r="13" spans="1:7" ht="24.95" customHeight="1" x14ac:dyDescent="0.2">
      <c r="A13" s="11" t="s">
        <v>5</v>
      </c>
      <c r="B13" s="18">
        <v>228899522.61000001</v>
      </c>
      <c r="C13" s="18">
        <v>810634065.74161029</v>
      </c>
      <c r="D13" s="18">
        <v>42295796.345592648</v>
      </c>
      <c r="E13" s="18">
        <v>86303769.442091972</v>
      </c>
      <c r="F13" s="18">
        <v>85048264</v>
      </c>
      <c r="G13" s="22">
        <f t="shared" si="0"/>
        <v>1253181418.1392949</v>
      </c>
    </row>
    <row r="14" spans="1:7" ht="24.95" customHeight="1" x14ac:dyDescent="0.2">
      <c r="A14" s="11" t="s">
        <v>17</v>
      </c>
      <c r="B14" s="19">
        <v>18796004.48</v>
      </c>
      <c r="C14" s="19">
        <v>357955804.69999999</v>
      </c>
      <c r="D14" s="19">
        <v>14053753.439999999</v>
      </c>
      <c r="E14" s="19">
        <v>37539401.730000004</v>
      </c>
      <c r="F14" s="19">
        <v>15868038</v>
      </c>
      <c r="G14" s="17">
        <f t="shared" si="0"/>
        <v>444213002.35000002</v>
      </c>
    </row>
    <row r="15" spans="1:7" ht="24.95" customHeight="1" x14ac:dyDescent="0.2">
      <c r="A15" s="11" t="s">
        <v>18</v>
      </c>
      <c r="B15" s="16">
        <v>-6819734</v>
      </c>
      <c r="C15" s="16">
        <v>16601209</v>
      </c>
      <c r="D15" s="16">
        <v>8686826</v>
      </c>
      <c r="E15" s="16">
        <v>-22401424</v>
      </c>
      <c r="F15" s="16">
        <v>-3613970</v>
      </c>
      <c r="G15" s="17">
        <f t="shared" si="0"/>
        <v>-7547093</v>
      </c>
    </row>
    <row r="16" spans="1:7" ht="24.95" customHeight="1" x14ac:dyDescent="0.2">
      <c r="A16" s="11" t="s">
        <v>19</v>
      </c>
      <c r="B16" s="16">
        <v>90887065.039999992</v>
      </c>
      <c r="C16" s="16">
        <v>136719143.57999998</v>
      </c>
      <c r="D16" s="16">
        <v>10411148</v>
      </c>
      <c r="E16" s="16">
        <v>16150932.310000001</v>
      </c>
      <c r="F16" s="16">
        <v>12547723</v>
      </c>
      <c r="G16" s="17">
        <f t="shared" si="0"/>
        <v>266716011.92999998</v>
      </c>
    </row>
    <row r="17" spans="1:7" ht="24.95" customHeight="1" x14ac:dyDescent="0.2">
      <c r="A17" s="11" t="s">
        <v>6</v>
      </c>
      <c r="B17" s="18">
        <v>103974167.52</v>
      </c>
      <c r="C17" s="18">
        <v>521335049.27999997</v>
      </c>
      <c r="D17" s="18">
        <v>24222969.439999998</v>
      </c>
      <c r="E17" s="18">
        <v>53778389.039999999</v>
      </c>
      <c r="F17" s="18">
        <v>25358576</v>
      </c>
      <c r="G17" s="23">
        <f t="shared" si="0"/>
        <v>728669151.27999997</v>
      </c>
    </row>
    <row r="18" spans="1:7" ht="24.95" customHeight="1" x14ac:dyDescent="0.2">
      <c r="A18" s="11" t="s">
        <v>7</v>
      </c>
      <c r="B18" s="18">
        <v>124925355.09</v>
      </c>
      <c r="C18" s="18">
        <v>289299016.46161032</v>
      </c>
      <c r="D18" s="18">
        <v>18072826.90559265</v>
      </c>
      <c r="E18" s="18">
        <v>32525380.402091973</v>
      </c>
      <c r="F18" s="18">
        <v>59689688</v>
      </c>
      <c r="G18" s="17">
        <f t="shared" si="0"/>
        <v>524512266.85929501</v>
      </c>
    </row>
    <row r="19" spans="1:7" ht="24.95" customHeight="1" thickBot="1" x14ac:dyDescent="0.25">
      <c r="A19" s="11" t="s">
        <v>20</v>
      </c>
      <c r="B19" s="16">
        <v>135941109.87219471</v>
      </c>
      <c r="C19" s="16">
        <v>176641960.70890427</v>
      </c>
      <c r="D19" s="16">
        <v>11043756.076624164</v>
      </c>
      <c r="E19" s="16">
        <v>16449311.601133846</v>
      </c>
      <c r="F19" s="16">
        <v>24969227</v>
      </c>
      <c r="G19" s="17">
        <f t="shared" si="0"/>
        <v>365045365.25885695</v>
      </c>
    </row>
    <row r="20" spans="1:7" ht="24.95" customHeight="1" thickTop="1" thickBot="1" x14ac:dyDescent="0.25">
      <c r="A20" s="11" t="s">
        <v>8</v>
      </c>
      <c r="B20" s="20">
        <v>-11015754.782194711</v>
      </c>
      <c r="C20" s="20">
        <v>112657055.75270607</v>
      </c>
      <c r="D20" s="20">
        <v>7029070.8289684849</v>
      </c>
      <c r="E20" s="20">
        <v>16076068.800958125</v>
      </c>
      <c r="F20" s="20">
        <v>34720461</v>
      </c>
      <c r="G20" s="24">
        <f t="shared" si="0"/>
        <v>159466901.60043794</v>
      </c>
    </row>
    <row r="21" spans="1:7" ht="21" customHeight="1" thickTop="1" x14ac:dyDescent="0.2">
      <c r="A21" s="4"/>
      <c r="B21" s="7"/>
      <c r="C21" s="8"/>
    </row>
    <row r="22" spans="1:7" ht="21" customHeight="1" x14ac:dyDescent="0.2">
      <c r="A22" s="4"/>
    </row>
    <row r="23" spans="1:7" s="5" customFormat="1" ht="21" customHeight="1" x14ac:dyDescent="0.2">
      <c r="A23" s="4"/>
      <c r="C23" s="6"/>
      <c r="D23"/>
      <c r="E23"/>
      <c r="F23"/>
    </row>
    <row r="24" spans="1:7" s="5" customFormat="1" ht="21" customHeight="1" x14ac:dyDescent="0.2">
      <c r="A24" s="2"/>
      <c r="C24" s="6"/>
      <c r="D24"/>
      <c r="E24"/>
      <c r="F24"/>
    </row>
    <row r="25" spans="1:7" x14ac:dyDescent="0.2">
      <c r="A25" t="s">
        <v>25</v>
      </c>
      <c r="B25"/>
      <c r="C25"/>
    </row>
    <row r="26" spans="1:7" x14ac:dyDescent="0.2">
      <c r="A26" t="s">
        <v>26</v>
      </c>
      <c r="B26"/>
      <c r="C26"/>
    </row>
    <row r="27" spans="1:7" x14ac:dyDescent="0.2">
      <c r="A27" t="s">
        <v>27</v>
      </c>
      <c r="B27"/>
      <c r="C27"/>
    </row>
  </sheetData>
  <sheetProtection selectLockedCells="1" selectUnlockedCells="1"/>
  <mergeCells count="2">
    <mergeCell ref="A2:G2"/>
    <mergeCell ref="A3:G3"/>
  </mergeCells>
  <pageMargins left="0.5" right="0.2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7"/>
  <sheetViews>
    <sheetView tabSelected="1" workbookViewId="0">
      <pane ySplit="6" topLeftCell="A19" activePane="bottomLeft" state="frozen"/>
      <selection activeCell="G17" sqref="G17"/>
      <selection pane="bottomLeft" activeCell="A3" sqref="A3:G3"/>
    </sheetView>
  </sheetViews>
  <sheetFormatPr defaultRowHeight="12.75" x14ac:dyDescent="0.2"/>
  <cols>
    <col min="1" max="1" width="48.42578125" style="2" customWidth="1"/>
    <col min="2" max="2" width="15.7109375" style="5" customWidth="1"/>
    <col min="3" max="3" width="15.7109375" style="6" customWidth="1"/>
    <col min="4" max="6" width="15.7109375" customWidth="1"/>
    <col min="7" max="7" width="17.7109375" style="12" customWidth="1"/>
  </cols>
  <sheetData>
    <row r="1" spans="1:7" ht="21" customHeight="1" x14ac:dyDescent="0.2">
      <c r="A1" s="1"/>
    </row>
    <row r="2" spans="1:7" ht="12.75" customHeight="1" x14ac:dyDescent="0.2">
      <c r="A2" s="25" t="s">
        <v>22</v>
      </c>
      <c r="B2" s="25"/>
      <c r="C2" s="25"/>
      <c r="D2" s="25"/>
      <c r="E2" s="25"/>
      <c r="F2" s="25"/>
      <c r="G2" s="25"/>
    </row>
    <row r="3" spans="1:7" ht="21" customHeight="1" x14ac:dyDescent="0.2">
      <c r="A3" s="25" t="s">
        <v>23</v>
      </c>
      <c r="B3" s="25"/>
      <c r="C3" s="25"/>
      <c r="D3" s="25"/>
      <c r="E3" s="25"/>
      <c r="F3" s="25"/>
      <c r="G3" s="25"/>
    </row>
    <row r="4" spans="1:7" ht="21" customHeight="1" x14ac:dyDescent="0.2">
      <c r="A4" s="1"/>
    </row>
    <row r="5" spans="1:7" ht="13.5" customHeight="1" x14ac:dyDescent="0.2"/>
    <row r="6" spans="1:7" ht="25.5" customHeight="1" x14ac:dyDescent="0.2">
      <c r="A6" s="3" t="s">
        <v>2</v>
      </c>
      <c r="B6" s="9" t="s">
        <v>9</v>
      </c>
      <c r="C6" s="9" t="s">
        <v>10</v>
      </c>
      <c r="D6" s="10" t="s">
        <v>11</v>
      </c>
      <c r="E6" s="9" t="s">
        <v>12</v>
      </c>
      <c r="F6" s="9" t="s">
        <v>0</v>
      </c>
      <c r="G6" s="14" t="s">
        <v>1</v>
      </c>
    </row>
    <row r="7" spans="1:7" ht="24.95" customHeight="1" x14ac:dyDescent="0.2">
      <c r="A7" s="11" t="s">
        <v>13</v>
      </c>
      <c r="B7" s="16">
        <v>1620751460.6399999</v>
      </c>
      <c r="C7" s="16">
        <v>1040488606.391</v>
      </c>
      <c r="D7" s="16">
        <v>113250440.38</v>
      </c>
      <c r="E7" s="16">
        <v>117943168.59999999</v>
      </c>
      <c r="F7" s="16">
        <v>311404077</v>
      </c>
      <c r="G7" s="17">
        <f>SUM(B7:F7)</f>
        <v>3203837753.0110002</v>
      </c>
    </row>
    <row r="8" spans="1:7" ht="24.95" customHeight="1" x14ac:dyDescent="0.2">
      <c r="A8" s="11" t="s">
        <v>3</v>
      </c>
      <c r="B8" s="16">
        <v>1493232987.53</v>
      </c>
      <c r="C8" s="16">
        <v>155576624.64938965</v>
      </c>
      <c r="D8" s="16">
        <v>59910440.034407347</v>
      </c>
      <c r="E8" s="16">
        <v>34584409.15790803</v>
      </c>
      <c r="F8" s="16">
        <v>231884146</v>
      </c>
      <c r="G8" s="21">
        <f t="shared" ref="G8:G20" si="0">SUM(B8:F8)</f>
        <v>1975188607.3717051</v>
      </c>
    </row>
    <row r="9" spans="1:7" ht="24.95" customHeight="1" x14ac:dyDescent="0.2">
      <c r="A9" s="11" t="s">
        <v>14</v>
      </c>
      <c r="B9" s="18">
        <v>126013871.11</v>
      </c>
      <c r="C9" s="18">
        <v>886871254.74161029</v>
      </c>
      <c r="D9" s="18">
        <v>53385787.345592648</v>
      </c>
      <c r="E9" s="18">
        <v>83358754.442091972</v>
      </c>
      <c r="F9" s="18">
        <v>79707732.200000003</v>
      </c>
      <c r="G9" s="17">
        <f t="shared" si="0"/>
        <v>1229337399.8392949</v>
      </c>
    </row>
    <row r="10" spans="1:7" ht="24.95" customHeight="1" x14ac:dyDescent="0.2">
      <c r="A10" s="11" t="s">
        <v>15</v>
      </c>
      <c r="B10" s="16">
        <v>-1160327</v>
      </c>
      <c r="C10" s="16">
        <v>-35399043</v>
      </c>
      <c r="D10" s="16">
        <v>-2962452</v>
      </c>
      <c r="E10" s="16">
        <v>1814905</v>
      </c>
      <c r="F10" s="16">
        <v>1719737</v>
      </c>
      <c r="G10" s="21">
        <f t="shared" si="0"/>
        <v>-35987180</v>
      </c>
    </row>
    <row r="11" spans="1:7" ht="24.95" customHeight="1" x14ac:dyDescent="0.2">
      <c r="A11" s="11" t="s">
        <v>16</v>
      </c>
      <c r="B11" s="18">
        <v>126358146.11</v>
      </c>
      <c r="C11" s="18">
        <v>849512938.74161029</v>
      </c>
      <c r="D11" s="18">
        <v>50377548.345592648</v>
      </c>
      <c r="E11" s="18">
        <v>85173664.442091972</v>
      </c>
      <c r="F11" s="18">
        <v>81239668</v>
      </c>
      <c r="G11" s="17">
        <f t="shared" si="0"/>
        <v>1192661965.6392949</v>
      </c>
    </row>
    <row r="12" spans="1:7" ht="24.95" customHeight="1" x14ac:dyDescent="0.2">
      <c r="A12" s="11" t="s">
        <v>4</v>
      </c>
      <c r="B12" s="16">
        <v>206470859.5</v>
      </c>
      <c r="C12" s="16">
        <v>44946470</v>
      </c>
      <c r="D12" s="16">
        <v>6875562</v>
      </c>
      <c r="E12" s="16">
        <v>8195421</v>
      </c>
      <c r="F12" s="16">
        <v>51355656</v>
      </c>
      <c r="G12" s="17">
        <f t="shared" si="0"/>
        <v>317843968.5</v>
      </c>
    </row>
    <row r="13" spans="1:7" ht="24.95" customHeight="1" x14ac:dyDescent="0.2">
      <c r="A13" s="11" t="s">
        <v>5</v>
      </c>
      <c r="B13" s="18">
        <v>332829005.61000001</v>
      </c>
      <c r="C13" s="18">
        <v>894459408.74161029</v>
      </c>
      <c r="D13" s="18">
        <v>57253110.345592648</v>
      </c>
      <c r="E13" s="18">
        <v>93369085.442091972</v>
      </c>
      <c r="F13" s="18">
        <v>132595324</v>
      </c>
      <c r="G13" s="22">
        <f t="shared" si="0"/>
        <v>1510505934.1392949</v>
      </c>
    </row>
    <row r="14" spans="1:7" ht="24.95" customHeight="1" x14ac:dyDescent="0.2">
      <c r="A14" s="11" t="s">
        <v>17</v>
      </c>
      <c r="B14" s="19">
        <v>24453067.48</v>
      </c>
      <c r="C14" s="19">
        <v>399949696.69999999</v>
      </c>
      <c r="D14" s="19">
        <v>16381276.439999999</v>
      </c>
      <c r="E14" s="19">
        <v>45930618.730000004</v>
      </c>
      <c r="F14" s="19">
        <v>23106735</v>
      </c>
      <c r="G14" s="17">
        <f t="shared" si="0"/>
        <v>509821394.35000002</v>
      </c>
    </row>
    <row r="15" spans="1:7" ht="24.95" customHeight="1" x14ac:dyDescent="0.2">
      <c r="A15" s="11" t="s">
        <v>18</v>
      </c>
      <c r="B15" s="16">
        <v>-10353791</v>
      </c>
      <c r="C15" s="16">
        <v>14041826</v>
      </c>
      <c r="D15" s="16">
        <v>6254496</v>
      </c>
      <c r="E15" s="16">
        <v>-23044691</v>
      </c>
      <c r="F15" s="16">
        <v>-3949718</v>
      </c>
      <c r="G15" s="17">
        <f t="shared" si="0"/>
        <v>-17051878</v>
      </c>
    </row>
    <row r="16" spans="1:7" ht="24.95" customHeight="1" x14ac:dyDescent="0.2">
      <c r="A16" s="11" t="s">
        <v>19</v>
      </c>
      <c r="B16" s="16">
        <v>149549652.03999999</v>
      </c>
      <c r="C16" s="16">
        <v>147013928.57999998</v>
      </c>
      <c r="D16" s="16">
        <v>10341443</v>
      </c>
      <c r="E16" s="16">
        <v>14557332.310000001</v>
      </c>
      <c r="F16" s="16">
        <v>38994377</v>
      </c>
      <c r="G16" s="17">
        <f t="shared" si="0"/>
        <v>360456732.93000001</v>
      </c>
    </row>
    <row r="17" spans="1:7" ht="24.95" customHeight="1" x14ac:dyDescent="0.2">
      <c r="A17" s="11" t="s">
        <v>6</v>
      </c>
      <c r="B17" s="18">
        <v>163648928.51999998</v>
      </c>
      <c r="C17" s="18">
        <v>561005451.27999997</v>
      </c>
      <c r="D17" s="18">
        <v>32977215.439999998</v>
      </c>
      <c r="E17" s="18">
        <v>37443260.039999999</v>
      </c>
      <c r="F17" s="18">
        <v>58151394</v>
      </c>
      <c r="G17" s="23">
        <f t="shared" si="0"/>
        <v>853226249.27999997</v>
      </c>
    </row>
    <row r="18" spans="1:7" ht="24.95" customHeight="1" x14ac:dyDescent="0.2">
      <c r="A18" s="11" t="s">
        <v>7</v>
      </c>
      <c r="B18" s="18">
        <v>169180077.09</v>
      </c>
      <c r="C18" s="18">
        <v>333453957.46161032</v>
      </c>
      <c r="D18" s="18">
        <v>24275894.90559265</v>
      </c>
      <c r="E18" s="18">
        <v>55925825.402091973</v>
      </c>
      <c r="F18" s="18">
        <v>74443930</v>
      </c>
      <c r="G18" s="17">
        <f t="shared" si="0"/>
        <v>657279684.85929501</v>
      </c>
    </row>
    <row r="19" spans="1:7" ht="24.95" customHeight="1" thickBot="1" x14ac:dyDescent="0.25">
      <c r="A19" s="11" t="s">
        <v>20</v>
      </c>
      <c r="B19" s="16">
        <v>172471048.87219471</v>
      </c>
      <c r="C19" s="16">
        <v>186149178.70890427</v>
      </c>
      <c r="D19" s="16">
        <v>13705935.076624164</v>
      </c>
      <c r="E19" s="16">
        <v>17373512.601133846</v>
      </c>
      <c r="F19" s="16">
        <v>37513282</v>
      </c>
      <c r="G19" s="17">
        <f t="shared" si="0"/>
        <v>427212957.25885695</v>
      </c>
    </row>
    <row r="20" spans="1:7" ht="24.95" customHeight="1" thickTop="1" thickBot="1" x14ac:dyDescent="0.25">
      <c r="A20" s="11" t="s">
        <v>8</v>
      </c>
      <c r="B20" s="20">
        <f>B18-B19</f>
        <v>-3290971.7821947038</v>
      </c>
      <c r="C20" s="20">
        <f t="shared" ref="C20:F20" si="1">C18-C19</f>
        <v>147304778.75270605</v>
      </c>
      <c r="D20" s="20">
        <f t="shared" si="1"/>
        <v>10569959.828968486</v>
      </c>
      <c r="E20" s="20">
        <f t="shared" si="1"/>
        <v>38552312.800958127</v>
      </c>
      <c r="F20" s="20">
        <f t="shared" si="1"/>
        <v>36930648</v>
      </c>
      <c r="G20" s="24">
        <f t="shared" si="0"/>
        <v>230066727.60043797</v>
      </c>
    </row>
    <row r="21" spans="1:7" ht="21" customHeight="1" thickTop="1" x14ac:dyDescent="0.2">
      <c r="A21" s="4"/>
      <c r="B21" s="7"/>
      <c r="C21" s="8"/>
    </row>
    <row r="22" spans="1:7" ht="21" customHeight="1" x14ac:dyDescent="0.2">
      <c r="A22" s="4"/>
    </row>
    <row r="23" spans="1:7" s="5" customFormat="1" ht="21" customHeight="1" x14ac:dyDescent="0.2">
      <c r="A23" s="4"/>
      <c r="C23" s="6"/>
      <c r="D23"/>
      <c r="E23"/>
      <c r="F23"/>
      <c r="G23" s="13"/>
    </row>
    <row r="24" spans="1:7" s="5" customFormat="1" ht="21" customHeight="1" x14ac:dyDescent="0.2">
      <c r="A24" s="2"/>
      <c r="C24" s="6"/>
      <c r="D24"/>
      <c r="E24"/>
      <c r="F24"/>
      <c r="G24" s="13"/>
    </row>
    <row r="25" spans="1:7" x14ac:dyDescent="0.2">
      <c r="A25" t="s">
        <v>25</v>
      </c>
      <c r="B25"/>
      <c r="C25"/>
    </row>
    <row r="26" spans="1:7" x14ac:dyDescent="0.2">
      <c r="A26" t="s">
        <v>26</v>
      </c>
      <c r="B26"/>
      <c r="C26"/>
    </row>
    <row r="27" spans="1:7" x14ac:dyDescent="0.2">
      <c r="A27" t="s">
        <v>27</v>
      </c>
      <c r="B27"/>
      <c r="C27"/>
    </row>
  </sheetData>
  <sheetProtection selectLockedCells="1" selectUnlockedCells="1"/>
  <mergeCells count="2">
    <mergeCell ref="A2:G2"/>
    <mergeCell ref="A3:G3"/>
  </mergeCells>
  <pageMargins left="0.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 - TT Business</vt:lpstr>
      <vt:lpstr>General - Total Business</vt:lpstr>
      <vt:lpstr>'General - Total Business'!Print_Area</vt:lpstr>
      <vt:lpstr>'General - TT Business'!Print_Area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ALaptop</dc:creator>
  <cp:lastModifiedBy>Kabir Hosein</cp:lastModifiedBy>
  <cp:lastPrinted>2016-09-15T16:41:00Z</cp:lastPrinted>
  <dcterms:created xsi:type="dcterms:W3CDTF">2016-07-25T17:52:03Z</dcterms:created>
  <dcterms:modified xsi:type="dcterms:W3CDTF">2017-12-12T20:13:40Z</dcterms:modified>
</cp:coreProperties>
</file>